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infiles1.campus.ad.uvm.edu\dross\MyDocs\Research\200-yr\Mercury\2017\"/>
    </mc:Choice>
  </mc:AlternateContent>
  <bookViews>
    <workbookView xWindow="0" yWindow="0" windowWidth="16125" windowHeight="6945"/>
  </bookViews>
  <sheets>
    <sheet name="Shg_2020" sheetId="1" r:id="rId1"/>
  </sheets>
  <calcPr calcId="0"/>
</workbook>
</file>

<file path=xl/calcChain.xml><?xml version="1.0" encoding="utf-8"?>
<calcChain xmlns="http://schemas.openxmlformats.org/spreadsheetml/2006/main">
  <c r="L6" i="1" l="1"/>
  <c r="L5" i="1"/>
  <c r="L4" i="1"/>
  <c r="L3" i="1"/>
  <c r="L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2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<sst xmlns="http://schemas.openxmlformats.org/spreadsheetml/2006/main" count="266" uniqueCount="119">
  <si>
    <t>Sample Id</t>
  </si>
  <si>
    <t>Cust Sample Nbr</t>
  </si>
  <si>
    <t>Parameter</t>
  </si>
  <si>
    <t>Instrument Result</t>
  </si>
  <si>
    <t xml:space="preserve"> Reported Results</t>
  </si>
  <si>
    <t>UOM</t>
  </si>
  <si>
    <t>Analyzed By</t>
  </si>
  <si>
    <t>Analyzed On</t>
  </si>
  <si>
    <t>2001198-001</t>
  </si>
  <si>
    <t>RB 11</t>
  </si>
  <si>
    <t>Mercury</t>
  </si>
  <si>
    <t>mg/kg dw</t>
  </si>
  <si>
    <t>anne.charbonneau</t>
  </si>
  <si>
    <t>2001198-002</t>
  </si>
  <si>
    <t>RB 15</t>
  </si>
  <si>
    <t>2001198-003</t>
  </si>
  <si>
    <t>RB 24</t>
  </si>
  <si>
    <t>2001198-004</t>
  </si>
  <si>
    <t>RB 32</t>
  </si>
  <si>
    <t>2001198-005</t>
  </si>
  <si>
    <t>RB 34</t>
  </si>
  <si>
    <t>2001198-006</t>
  </si>
  <si>
    <t>RB 58</t>
  </si>
  <si>
    <t>2001198-007</t>
  </si>
  <si>
    <t>RB 59</t>
  </si>
  <si>
    <t>2001198-008</t>
  </si>
  <si>
    <t>RB 61</t>
  </si>
  <si>
    <t>2001198-009</t>
  </si>
  <si>
    <t>RB 91</t>
  </si>
  <si>
    <t>2001198-010</t>
  </si>
  <si>
    <t>RB 95</t>
  </si>
  <si>
    <t>2001199-001</t>
  </si>
  <si>
    <t>PD 8</t>
  </si>
  <si>
    <t>2001199-002</t>
  </si>
  <si>
    <t>PD 23</t>
  </si>
  <si>
    <t>2001199-003</t>
  </si>
  <si>
    <t>PD 28</t>
  </si>
  <si>
    <t>2001199-004</t>
  </si>
  <si>
    <t>PD 30</t>
  </si>
  <si>
    <t>2001199-005</t>
  </si>
  <si>
    <t>PD 36</t>
  </si>
  <si>
    <t>2001199-006</t>
  </si>
  <si>
    <t>PD 38</t>
  </si>
  <si>
    <t>2001199-007</t>
  </si>
  <si>
    <t>PD 58</t>
  </si>
  <si>
    <t>2001199-008</t>
  </si>
  <si>
    <t>PD 96</t>
  </si>
  <si>
    <t>2001199-009</t>
  </si>
  <si>
    <t>PD 97</t>
  </si>
  <si>
    <t>2001199-010</t>
  </si>
  <si>
    <t>PD 98</t>
  </si>
  <si>
    <t>2001207-001</t>
  </si>
  <si>
    <t>LR 1</t>
  </si>
  <si>
    <t>2001207-002</t>
  </si>
  <si>
    <t>LR 5</t>
  </si>
  <si>
    <t>2001207-003</t>
  </si>
  <si>
    <t>LR 16</t>
  </si>
  <si>
    <t>2001207-004</t>
  </si>
  <si>
    <t>LR 22</t>
  </si>
  <si>
    <t>2001207-005</t>
  </si>
  <si>
    <t>LR 31</t>
  </si>
  <si>
    <t>2001207-006</t>
  </si>
  <si>
    <t>LR 41</t>
  </si>
  <si>
    <t>2001207-007</t>
  </si>
  <si>
    <t>LR 51</t>
  </si>
  <si>
    <t>2001207-008</t>
  </si>
  <si>
    <t>LR 57</t>
  </si>
  <si>
    <t>2001207-009</t>
  </si>
  <si>
    <t>LR 73</t>
  </si>
  <si>
    <t>2001207-010</t>
  </si>
  <si>
    <t>LR 84</t>
  </si>
  <si>
    <t>2001225-001</t>
  </si>
  <si>
    <t>LT 1</t>
  </si>
  <si>
    <t>2001225-002</t>
  </si>
  <si>
    <t>LT 6</t>
  </si>
  <si>
    <t>2001225-003</t>
  </si>
  <si>
    <t>LT 29</t>
  </si>
  <si>
    <t>2001225-004</t>
  </si>
  <si>
    <t>LT 34</t>
  </si>
  <si>
    <t>2001225-005</t>
  </si>
  <si>
    <t>LT 43</t>
  </si>
  <si>
    <t>2001225-006</t>
  </si>
  <si>
    <t>LT 49</t>
  </si>
  <si>
    <t>2001225-007</t>
  </si>
  <si>
    <t>LT 57</t>
  </si>
  <si>
    <t>2001225-008</t>
  </si>
  <si>
    <t>LT 60</t>
  </si>
  <si>
    <t>2001225-009</t>
  </si>
  <si>
    <t>LT 83</t>
  </si>
  <si>
    <t>2001225-010</t>
  </si>
  <si>
    <t>LT 95</t>
  </si>
  <si>
    <t>2001226-001</t>
  </si>
  <si>
    <t>FH 18D</t>
  </si>
  <si>
    <t>2001226-002</t>
  </si>
  <si>
    <t>FH 18E</t>
  </si>
  <si>
    <t>2001226-003</t>
  </si>
  <si>
    <t>FH 43</t>
  </si>
  <si>
    <t>2001226-004</t>
  </si>
  <si>
    <t>FH 44</t>
  </si>
  <si>
    <t>2001226-005</t>
  </si>
  <si>
    <t>FH 46</t>
  </si>
  <si>
    <t>2001226-006</t>
  </si>
  <si>
    <t>FH 50</t>
  </si>
  <si>
    <t>2001226-007</t>
  </si>
  <si>
    <t>FH 51</t>
  </si>
  <si>
    <t>2001226-008</t>
  </si>
  <si>
    <t>FH 61</t>
  </si>
  <si>
    <t>2001226-009</t>
  </si>
  <si>
    <t>FH 87</t>
  </si>
  <si>
    <t>2001226-010</t>
  </si>
  <si>
    <t>FH 99</t>
  </si>
  <si>
    <t>RB</t>
  </si>
  <si>
    <t>PD</t>
  </si>
  <si>
    <t>LT</t>
  </si>
  <si>
    <t>LR</t>
  </si>
  <si>
    <t>FH</t>
  </si>
  <si>
    <t>ug/kg</t>
  </si>
  <si>
    <t>mean</t>
  </si>
  <si>
    <t>stderr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</si>
</sst>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22" fontId="0" fillId="0" borderId="0" xfId="0" applyNumberFormat="1"/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workbookViewId="0">
      <selection activeCell="J2" sqref="J2:L6"/>
    </sheetView>
  </sheetViews>
  <sheetFormatPr defaultRowHeight="15" x14ac:dyDescent="0.25"/>
  <cols>
    <col min="4" max="4" width="9.140625" style="2"/>
    <col min="9" max="9" width="13.42578125" customWidth="1"/>
    <col min="11" max="12" width="9.140625" style="2"/>
  </cols>
  <sheetData>
    <row r="1" spans="1:12" x14ac:dyDescent="0.25">
      <c r="A1" t="s">
        <v>0</v>
      </c>
      <c r="B1" t="s">
        <v>1</v>
      </c>
      <c r="C1" t="s">
        <v>2</v>
      </c>
      <c r="D1" s="2" t="s">
        <v>116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K1" s="2" t="s">
        <v>117</v>
      </c>
      <c r="L1" s="2" t="s">
        <v>118</v>
      </c>
    </row>
    <row r="2" spans="1:12" x14ac:dyDescent="0.25">
      <c r="A2" t="s">
        <v>8</v>
      </c>
      <c r="B2" t="s">
        <v>9</v>
      </c>
      <c r="C2" t="s">
        <v>10</v>
      </c>
      <c r="D2" s="2">
        <f>E2*1000</f>
        <v>119</v>
      </c>
      <c r="E2">
        <v>0.11899999999999999</v>
      </c>
      <c r="F2">
        <v>0.12</v>
      </c>
      <c r="G2" t="s">
        <v>11</v>
      </c>
      <c r="H2" t="s">
        <v>12</v>
      </c>
      <c r="I2" s="1">
        <v>44182.590277777781</v>
      </c>
      <c r="J2" t="s">
        <v>111</v>
      </c>
      <c r="K2" s="2">
        <f>AVERAGE(E2:E11)*1000</f>
        <v>143.80000000000001</v>
      </c>
      <c r="L2" s="3">
        <f>STDEV(D2:D11)/10^0.5</f>
        <v>27.534947491021899</v>
      </c>
    </row>
    <row r="3" spans="1:12" x14ac:dyDescent="0.25">
      <c r="A3" t="s">
        <v>13</v>
      </c>
      <c r="B3" t="s">
        <v>14</v>
      </c>
      <c r="C3" t="s">
        <v>10</v>
      </c>
      <c r="D3" s="2">
        <f t="shared" ref="D3:D51" si="0">E3*1000</f>
        <v>64</v>
      </c>
      <c r="E3">
        <v>6.4000000000000001E-2</v>
      </c>
      <c r="F3">
        <v>6.4000000000000001E-2</v>
      </c>
      <c r="G3" t="s">
        <v>11</v>
      </c>
      <c r="H3" t="s">
        <v>12</v>
      </c>
      <c r="I3" s="1">
        <v>44182.592361111114</v>
      </c>
      <c r="J3" t="s">
        <v>112</v>
      </c>
      <c r="K3" s="2">
        <f>AVERAGE(E12:E21)*1000</f>
        <v>280.7</v>
      </c>
      <c r="L3" s="3">
        <f>STDEV(D12:D21)/10^0.5</f>
        <v>20.68711354120401</v>
      </c>
    </row>
    <row r="4" spans="1:12" x14ac:dyDescent="0.25">
      <c r="A4" t="s">
        <v>15</v>
      </c>
      <c r="B4" t="s">
        <v>16</v>
      </c>
      <c r="C4" t="s">
        <v>10</v>
      </c>
      <c r="D4" s="2">
        <f t="shared" si="0"/>
        <v>97</v>
      </c>
      <c r="E4">
        <v>9.7000000000000003E-2</v>
      </c>
      <c r="F4">
        <v>9.7000000000000003E-2</v>
      </c>
      <c r="G4" t="s">
        <v>11</v>
      </c>
      <c r="H4" t="s">
        <v>12</v>
      </c>
      <c r="I4" s="1">
        <v>44182.65902777778</v>
      </c>
      <c r="J4" t="s">
        <v>113</v>
      </c>
      <c r="K4" s="2">
        <f>AVERAGE(E22:E31)*1000</f>
        <v>152</v>
      </c>
      <c r="L4" s="3">
        <f>STDEV(D22:D31)/10^0.5</f>
        <v>14.069667926271592</v>
      </c>
    </row>
    <row r="5" spans="1:12" x14ac:dyDescent="0.25">
      <c r="A5" t="s">
        <v>17</v>
      </c>
      <c r="B5" t="s">
        <v>18</v>
      </c>
      <c r="C5" t="s">
        <v>10</v>
      </c>
      <c r="D5" s="2">
        <f t="shared" si="0"/>
        <v>105</v>
      </c>
      <c r="E5">
        <v>0.105</v>
      </c>
      <c r="F5">
        <v>0.1</v>
      </c>
      <c r="G5" t="s">
        <v>11</v>
      </c>
      <c r="H5" t="s">
        <v>12</v>
      </c>
      <c r="I5" s="1">
        <v>44182.595833333333</v>
      </c>
      <c r="J5" t="s">
        <v>114</v>
      </c>
      <c r="K5" s="2">
        <f>AVERAGE(E32:E41)*1000</f>
        <v>248.90000000000003</v>
      </c>
      <c r="L5" s="3">
        <f>STDEV(D32:D41)/10^0.5</f>
        <v>18.864104655255829</v>
      </c>
    </row>
    <row r="6" spans="1:12" x14ac:dyDescent="0.25">
      <c r="A6" t="s">
        <v>19</v>
      </c>
      <c r="B6" t="s">
        <v>20</v>
      </c>
      <c r="C6" t="s">
        <v>10</v>
      </c>
      <c r="D6" s="2">
        <f t="shared" si="0"/>
        <v>138</v>
      </c>
      <c r="E6">
        <v>0.13800000000000001</v>
      </c>
      <c r="F6">
        <v>0.14000000000000001</v>
      </c>
      <c r="G6" t="s">
        <v>11</v>
      </c>
      <c r="H6" t="s">
        <v>12</v>
      </c>
      <c r="I6" s="1">
        <v>44182.602083333331</v>
      </c>
      <c r="J6" t="s">
        <v>115</v>
      </c>
      <c r="K6" s="2">
        <f>AVERAGE(E42:E51)*1000</f>
        <v>313.40000000000003</v>
      </c>
      <c r="L6" s="3">
        <f>STDEV(D42:D51)/10^0.5</f>
        <v>30.338900588005639</v>
      </c>
    </row>
    <row r="7" spans="1:12" x14ac:dyDescent="0.25">
      <c r="A7" t="s">
        <v>21</v>
      </c>
      <c r="B7" t="s">
        <v>22</v>
      </c>
      <c r="C7" t="s">
        <v>10</v>
      </c>
      <c r="D7" s="2">
        <f t="shared" si="0"/>
        <v>302</v>
      </c>
      <c r="E7">
        <v>0.30199999999999999</v>
      </c>
      <c r="F7">
        <v>0.3</v>
      </c>
      <c r="G7" t="s">
        <v>11</v>
      </c>
      <c r="H7" t="s">
        <v>12</v>
      </c>
      <c r="I7" s="1">
        <v>44182.661111111112</v>
      </c>
    </row>
    <row r="8" spans="1:12" x14ac:dyDescent="0.25">
      <c r="A8" t="s">
        <v>23</v>
      </c>
      <c r="B8" t="s">
        <v>24</v>
      </c>
      <c r="C8" t="s">
        <v>10</v>
      </c>
      <c r="D8" s="2">
        <f t="shared" si="0"/>
        <v>304</v>
      </c>
      <c r="E8">
        <v>0.30399999999999999</v>
      </c>
      <c r="F8">
        <v>0.3</v>
      </c>
      <c r="G8" t="s">
        <v>11</v>
      </c>
      <c r="H8" t="s">
        <v>12</v>
      </c>
      <c r="I8" s="1">
        <v>44182.663194444445</v>
      </c>
    </row>
    <row r="9" spans="1:12" x14ac:dyDescent="0.25">
      <c r="A9" t="s">
        <v>25</v>
      </c>
      <c r="B9" t="s">
        <v>26</v>
      </c>
      <c r="C9" t="s">
        <v>10</v>
      </c>
      <c r="D9" s="2">
        <f t="shared" si="0"/>
        <v>120</v>
      </c>
      <c r="E9">
        <v>0.12</v>
      </c>
      <c r="F9">
        <v>0.12</v>
      </c>
      <c r="G9" t="s">
        <v>11</v>
      </c>
      <c r="H9" t="s">
        <v>12</v>
      </c>
      <c r="I9" s="1">
        <v>44182.607638888891</v>
      </c>
    </row>
    <row r="10" spans="1:12" x14ac:dyDescent="0.25">
      <c r="A10" t="s">
        <v>27</v>
      </c>
      <c r="B10" t="s">
        <v>28</v>
      </c>
      <c r="C10" t="s">
        <v>10</v>
      </c>
      <c r="D10" s="2">
        <f t="shared" si="0"/>
        <v>68</v>
      </c>
      <c r="E10">
        <v>6.8000000000000005E-2</v>
      </c>
      <c r="F10">
        <v>6.8000000000000005E-2</v>
      </c>
      <c r="G10" t="s">
        <v>11</v>
      </c>
      <c r="H10" t="s">
        <v>12</v>
      </c>
      <c r="I10" s="1">
        <v>44182.609027777777</v>
      </c>
    </row>
    <row r="11" spans="1:12" x14ac:dyDescent="0.25">
      <c r="A11" t="s">
        <v>29</v>
      </c>
      <c r="B11" t="s">
        <v>30</v>
      </c>
      <c r="C11" t="s">
        <v>10</v>
      </c>
      <c r="D11" s="2">
        <f t="shared" si="0"/>
        <v>121</v>
      </c>
      <c r="E11">
        <v>0.121</v>
      </c>
      <c r="F11">
        <v>0.12</v>
      </c>
      <c r="G11" t="s">
        <v>11</v>
      </c>
      <c r="H11" t="s">
        <v>12</v>
      </c>
      <c r="I11" s="1">
        <v>44182.614583333336</v>
      </c>
    </row>
    <row r="12" spans="1:12" x14ac:dyDescent="0.25">
      <c r="A12" t="s">
        <v>31</v>
      </c>
      <c r="B12" t="s">
        <v>32</v>
      </c>
      <c r="C12" t="s">
        <v>10</v>
      </c>
      <c r="D12" s="2">
        <f t="shared" si="0"/>
        <v>185</v>
      </c>
      <c r="E12">
        <v>0.185</v>
      </c>
      <c r="F12">
        <v>0.18</v>
      </c>
      <c r="G12" t="s">
        <v>11</v>
      </c>
      <c r="H12" t="s">
        <v>12</v>
      </c>
      <c r="I12" s="1">
        <v>44182.664583333331</v>
      </c>
    </row>
    <row r="13" spans="1:12" x14ac:dyDescent="0.25">
      <c r="A13" t="s">
        <v>33</v>
      </c>
      <c r="B13" t="s">
        <v>34</v>
      </c>
      <c r="C13" t="s">
        <v>10</v>
      </c>
      <c r="D13" s="2">
        <f t="shared" si="0"/>
        <v>165</v>
      </c>
      <c r="E13">
        <v>0.16500000000000001</v>
      </c>
      <c r="F13">
        <v>0.16</v>
      </c>
      <c r="G13" t="s">
        <v>11</v>
      </c>
      <c r="H13" t="s">
        <v>12</v>
      </c>
      <c r="I13" s="1">
        <v>44182.618750000001</v>
      </c>
    </row>
    <row r="14" spans="1:12" x14ac:dyDescent="0.25">
      <c r="A14" t="s">
        <v>35</v>
      </c>
      <c r="B14" t="s">
        <v>36</v>
      </c>
      <c r="C14" t="s">
        <v>10</v>
      </c>
      <c r="D14" s="2">
        <f t="shared" si="0"/>
        <v>357</v>
      </c>
      <c r="E14">
        <v>0.35699999999999998</v>
      </c>
      <c r="F14">
        <v>0.36</v>
      </c>
      <c r="G14" t="s">
        <v>11</v>
      </c>
      <c r="H14" t="s">
        <v>12</v>
      </c>
      <c r="I14" s="1">
        <v>44182.625</v>
      </c>
    </row>
    <row r="15" spans="1:12" x14ac:dyDescent="0.25">
      <c r="A15" t="s">
        <v>37</v>
      </c>
      <c r="B15" t="s">
        <v>38</v>
      </c>
      <c r="C15" t="s">
        <v>10</v>
      </c>
      <c r="D15" s="2">
        <f t="shared" si="0"/>
        <v>288</v>
      </c>
      <c r="E15">
        <v>0.28799999999999998</v>
      </c>
      <c r="F15">
        <v>0.28999999999999998</v>
      </c>
      <c r="G15" t="s">
        <v>11</v>
      </c>
      <c r="H15" t="s">
        <v>12</v>
      </c>
      <c r="I15" s="1">
        <v>44182.627083333333</v>
      </c>
    </row>
    <row r="16" spans="1:12" x14ac:dyDescent="0.25">
      <c r="A16" t="s">
        <v>39</v>
      </c>
      <c r="B16" t="s">
        <v>40</v>
      </c>
      <c r="C16" t="s">
        <v>10</v>
      </c>
      <c r="D16" s="2">
        <f t="shared" si="0"/>
        <v>278</v>
      </c>
      <c r="E16">
        <v>0.27800000000000002</v>
      </c>
      <c r="F16">
        <v>0.28000000000000003</v>
      </c>
      <c r="G16" t="s">
        <v>11</v>
      </c>
      <c r="H16" t="s">
        <v>12</v>
      </c>
      <c r="I16" s="1">
        <v>44182.629166666666</v>
      </c>
    </row>
    <row r="17" spans="1:9" x14ac:dyDescent="0.25">
      <c r="A17" t="s">
        <v>41</v>
      </c>
      <c r="B17" t="s">
        <v>42</v>
      </c>
      <c r="C17" t="s">
        <v>10</v>
      </c>
      <c r="D17" s="2">
        <f t="shared" si="0"/>
        <v>275</v>
      </c>
      <c r="E17">
        <v>0.27500000000000002</v>
      </c>
      <c r="F17">
        <v>0.28000000000000003</v>
      </c>
      <c r="G17" t="s">
        <v>11</v>
      </c>
      <c r="H17" t="s">
        <v>12</v>
      </c>
      <c r="I17" s="1">
        <v>44182.631249999999</v>
      </c>
    </row>
    <row r="18" spans="1:9" x14ac:dyDescent="0.25">
      <c r="A18" t="s">
        <v>43</v>
      </c>
      <c r="B18" t="s">
        <v>44</v>
      </c>
      <c r="C18" t="s">
        <v>10</v>
      </c>
      <c r="D18" s="2">
        <f t="shared" si="0"/>
        <v>294</v>
      </c>
      <c r="E18">
        <v>0.29399999999999998</v>
      </c>
      <c r="F18">
        <v>0.28999999999999998</v>
      </c>
      <c r="G18" t="s">
        <v>11</v>
      </c>
      <c r="H18" t="s">
        <v>12</v>
      </c>
      <c r="I18" s="1">
        <v>44182.632638888892</v>
      </c>
    </row>
    <row r="19" spans="1:9" x14ac:dyDescent="0.25">
      <c r="A19" t="s">
        <v>45</v>
      </c>
      <c r="B19" t="s">
        <v>46</v>
      </c>
      <c r="C19" t="s">
        <v>10</v>
      </c>
      <c r="D19" s="2">
        <f t="shared" si="0"/>
        <v>312</v>
      </c>
      <c r="E19">
        <v>0.312</v>
      </c>
      <c r="F19">
        <v>0.31</v>
      </c>
      <c r="G19" t="s">
        <v>11</v>
      </c>
      <c r="H19" t="s">
        <v>12</v>
      </c>
      <c r="I19" s="1">
        <v>44182.634722222225</v>
      </c>
    </row>
    <row r="20" spans="1:9" x14ac:dyDescent="0.25">
      <c r="A20" t="s">
        <v>47</v>
      </c>
      <c r="B20" t="s">
        <v>48</v>
      </c>
      <c r="C20" t="s">
        <v>10</v>
      </c>
      <c r="D20" s="2">
        <f t="shared" si="0"/>
        <v>375</v>
      </c>
      <c r="E20">
        <v>0.375</v>
      </c>
      <c r="F20">
        <v>0.38</v>
      </c>
      <c r="G20" t="s">
        <v>11</v>
      </c>
      <c r="H20" t="s">
        <v>12</v>
      </c>
      <c r="I20" s="1">
        <v>44182.640277777777</v>
      </c>
    </row>
    <row r="21" spans="1:9" x14ac:dyDescent="0.25">
      <c r="A21" t="s">
        <v>49</v>
      </c>
      <c r="B21" t="s">
        <v>50</v>
      </c>
      <c r="C21" t="s">
        <v>10</v>
      </c>
      <c r="D21" s="2">
        <f t="shared" si="0"/>
        <v>278</v>
      </c>
      <c r="E21">
        <v>0.27800000000000002</v>
      </c>
      <c r="F21">
        <v>0.28000000000000003</v>
      </c>
      <c r="G21" t="s">
        <v>11</v>
      </c>
      <c r="H21" t="s">
        <v>12</v>
      </c>
      <c r="I21" s="1">
        <v>44182.642361111109</v>
      </c>
    </row>
    <row r="22" spans="1:9" x14ac:dyDescent="0.25">
      <c r="A22" t="s">
        <v>51</v>
      </c>
      <c r="B22" t="s">
        <v>52</v>
      </c>
      <c r="C22" t="s">
        <v>10</v>
      </c>
      <c r="D22" s="2">
        <f t="shared" si="0"/>
        <v>176</v>
      </c>
      <c r="E22">
        <v>0.17599999999999999</v>
      </c>
      <c r="F22">
        <v>0.18</v>
      </c>
      <c r="G22" t="s">
        <v>11</v>
      </c>
      <c r="H22" t="s">
        <v>12</v>
      </c>
      <c r="I22" s="1">
        <v>44182.451388888891</v>
      </c>
    </row>
    <row r="23" spans="1:9" x14ac:dyDescent="0.25">
      <c r="A23" t="s">
        <v>53</v>
      </c>
      <c r="B23" t="s">
        <v>54</v>
      </c>
      <c r="C23" t="s">
        <v>10</v>
      </c>
      <c r="D23" s="2">
        <f t="shared" si="0"/>
        <v>203</v>
      </c>
      <c r="E23">
        <v>0.20300000000000001</v>
      </c>
      <c r="F23">
        <v>0.2</v>
      </c>
      <c r="G23" t="s">
        <v>11</v>
      </c>
      <c r="H23" t="s">
        <v>12</v>
      </c>
      <c r="I23" s="1">
        <v>44182.453472222223</v>
      </c>
    </row>
    <row r="24" spans="1:9" x14ac:dyDescent="0.25">
      <c r="A24" t="s">
        <v>55</v>
      </c>
      <c r="B24" t="s">
        <v>56</v>
      </c>
      <c r="C24" t="s">
        <v>10</v>
      </c>
      <c r="D24" s="2">
        <f t="shared" si="0"/>
        <v>219</v>
      </c>
      <c r="E24">
        <v>0.219</v>
      </c>
      <c r="F24">
        <v>0.22</v>
      </c>
      <c r="G24" t="s">
        <v>11</v>
      </c>
      <c r="H24" t="s">
        <v>12</v>
      </c>
      <c r="I24" s="1">
        <v>44182.455555555556</v>
      </c>
    </row>
    <row r="25" spans="1:9" x14ac:dyDescent="0.25">
      <c r="A25" t="s">
        <v>57</v>
      </c>
      <c r="B25" t="s">
        <v>58</v>
      </c>
      <c r="C25" t="s">
        <v>10</v>
      </c>
      <c r="D25" s="2">
        <f t="shared" si="0"/>
        <v>119</v>
      </c>
      <c r="E25">
        <v>0.11899999999999999</v>
      </c>
      <c r="F25">
        <v>0.12</v>
      </c>
      <c r="G25" t="s">
        <v>11</v>
      </c>
      <c r="H25" t="s">
        <v>12</v>
      </c>
      <c r="I25" s="1">
        <v>44182.461111111108</v>
      </c>
    </row>
    <row r="26" spans="1:9" x14ac:dyDescent="0.25">
      <c r="A26" t="s">
        <v>59</v>
      </c>
      <c r="B26" t="s">
        <v>60</v>
      </c>
      <c r="C26" t="s">
        <v>10</v>
      </c>
      <c r="D26" s="2">
        <f t="shared" si="0"/>
        <v>133</v>
      </c>
      <c r="E26">
        <v>0.13300000000000001</v>
      </c>
      <c r="F26">
        <v>0.13</v>
      </c>
      <c r="G26" t="s">
        <v>11</v>
      </c>
      <c r="H26" t="s">
        <v>12</v>
      </c>
      <c r="I26" s="1">
        <v>44182.462500000001</v>
      </c>
    </row>
    <row r="27" spans="1:9" x14ac:dyDescent="0.25">
      <c r="A27" t="s">
        <v>61</v>
      </c>
      <c r="B27" t="s">
        <v>62</v>
      </c>
      <c r="C27" t="s">
        <v>10</v>
      </c>
      <c r="D27" s="2">
        <f t="shared" si="0"/>
        <v>109</v>
      </c>
      <c r="E27">
        <v>0.109</v>
      </c>
      <c r="F27">
        <v>0.11</v>
      </c>
      <c r="G27" t="s">
        <v>11</v>
      </c>
      <c r="H27" t="s">
        <v>12</v>
      </c>
      <c r="I27" s="1">
        <v>44182.464583333334</v>
      </c>
    </row>
    <row r="28" spans="1:9" x14ac:dyDescent="0.25">
      <c r="A28" t="s">
        <v>63</v>
      </c>
      <c r="B28" t="s">
        <v>64</v>
      </c>
      <c r="C28" t="s">
        <v>10</v>
      </c>
      <c r="D28" s="2">
        <f t="shared" si="0"/>
        <v>187</v>
      </c>
      <c r="E28">
        <v>0.187</v>
      </c>
      <c r="F28">
        <v>0.19</v>
      </c>
      <c r="G28" t="s">
        <v>11</v>
      </c>
      <c r="H28" t="s">
        <v>12</v>
      </c>
      <c r="I28" s="1">
        <v>44182.466666666667</v>
      </c>
    </row>
    <row r="29" spans="1:9" x14ac:dyDescent="0.25">
      <c r="A29" t="s">
        <v>65</v>
      </c>
      <c r="B29" t="s">
        <v>66</v>
      </c>
      <c r="C29" t="s">
        <v>10</v>
      </c>
      <c r="D29" s="2">
        <f t="shared" si="0"/>
        <v>161</v>
      </c>
      <c r="E29">
        <v>0.161</v>
      </c>
      <c r="F29">
        <v>0.16</v>
      </c>
      <c r="G29" t="s">
        <v>11</v>
      </c>
      <c r="H29" t="s">
        <v>12</v>
      </c>
      <c r="I29" s="1">
        <v>44182.46875</v>
      </c>
    </row>
    <row r="30" spans="1:9" x14ac:dyDescent="0.25">
      <c r="A30" t="s">
        <v>67</v>
      </c>
      <c r="B30" t="s">
        <v>68</v>
      </c>
      <c r="C30" t="s">
        <v>10</v>
      </c>
      <c r="D30" s="2">
        <f t="shared" si="0"/>
        <v>80</v>
      </c>
      <c r="E30">
        <v>0.08</v>
      </c>
      <c r="F30">
        <v>0.08</v>
      </c>
      <c r="G30" t="s">
        <v>11</v>
      </c>
      <c r="H30" t="s">
        <v>12</v>
      </c>
      <c r="I30" s="1">
        <v>44182.470138888886</v>
      </c>
    </row>
    <row r="31" spans="1:9" x14ac:dyDescent="0.25">
      <c r="A31" t="s">
        <v>69</v>
      </c>
      <c r="B31" t="s">
        <v>70</v>
      </c>
      <c r="C31" t="s">
        <v>10</v>
      </c>
      <c r="D31" s="2">
        <f t="shared" si="0"/>
        <v>133</v>
      </c>
      <c r="E31">
        <v>0.13300000000000001</v>
      </c>
      <c r="F31">
        <v>0.13</v>
      </c>
      <c r="G31" t="s">
        <v>11</v>
      </c>
      <c r="H31" t="s">
        <v>12</v>
      </c>
      <c r="I31" s="1">
        <v>44182.475694444445</v>
      </c>
    </row>
    <row r="32" spans="1:9" x14ac:dyDescent="0.25">
      <c r="A32" t="s">
        <v>71</v>
      </c>
      <c r="B32" t="s">
        <v>72</v>
      </c>
      <c r="C32" t="s">
        <v>10</v>
      </c>
      <c r="D32" s="2">
        <f t="shared" si="0"/>
        <v>246</v>
      </c>
      <c r="E32">
        <v>0.246</v>
      </c>
      <c r="F32">
        <v>0.25</v>
      </c>
      <c r="G32" t="s">
        <v>11</v>
      </c>
      <c r="H32" t="s">
        <v>12</v>
      </c>
      <c r="I32" s="1">
        <v>44182.477777777778</v>
      </c>
    </row>
    <row r="33" spans="1:9" x14ac:dyDescent="0.25">
      <c r="A33" t="s">
        <v>73</v>
      </c>
      <c r="B33" t="s">
        <v>74</v>
      </c>
      <c r="C33" t="s">
        <v>10</v>
      </c>
      <c r="D33" s="2">
        <f t="shared" si="0"/>
        <v>204</v>
      </c>
      <c r="E33">
        <v>0.20399999999999999</v>
      </c>
      <c r="F33">
        <v>0.2</v>
      </c>
      <c r="G33" t="s">
        <v>11</v>
      </c>
      <c r="H33" t="s">
        <v>12</v>
      </c>
      <c r="I33" s="1">
        <v>44182.48333333333</v>
      </c>
    </row>
    <row r="34" spans="1:9" x14ac:dyDescent="0.25">
      <c r="A34" t="s">
        <v>75</v>
      </c>
      <c r="B34" t="s">
        <v>76</v>
      </c>
      <c r="C34" t="s">
        <v>10</v>
      </c>
      <c r="D34" s="2">
        <f t="shared" si="0"/>
        <v>301</v>
      </c>
      <c r="E34">
        <v>0.30099999999999999</v>
      </c>
      <c r="F34">
        <v>0.3</v>
      </c>
      <c r="G34" t="s">
        <v>11</v>
      </c>
      <c r="H34" t="s">
        <v>12</v>
      </c>
      <c r="I34" s="1">
        <v>44182.48541666667</v>
      </c>
    </row>
    <row r="35" spans="1:9" x14ac:dyDescent="0.25">
      <c r="A35" t="s">
        <v>77</v>
      </c>
      <c r="B35" t="s">
        <v>78</v>
      </c>
      <c r="C35" t="s">
        <v>10</v>
      </c>
      <c r="D35" s="2">
        <f t="shared" si="0"/>
        <v>288</v>
      </c>
      <c r="E35">
        <v>0.28799999999999998</v>
      </c>
      <c r="F35">
        <v>0.28999999999999998</v>
      </c>
      <c r="G35" t="s">
        <v>11</v>
      </c>
      <c r="H35" t="s">
        <v>12</v>
      </c>
      <c r="I35" s="1">
        <v>44182.487500000003</v>
      </c>
    </row>
    <row r="36" spans="1:9" x14ac:dyDescent="0.25">
      <c r="A36" t="s">
        <v>79</v>
      </c>
      <c r="B36" t="s">
        <v>80</v>
      </c>
      <c r="C36" t="s">
        <v>10</v>
      </c>
      <c r="D36" s="2">
        <f t="shared" si="0"/>
        <v>338</v>
      </c>
      <c r="E36">
        <v>0.33800000000000002</v>
      </c>
      <c r="F36">
        <v>0.34</v>
      </c>
      <c r="G36" t="s">
        <v>11</v>
      </c>
      <c r="H36" t="s">
        <v>12</v>
      </c>
      <c r="I36" s="1">
        <v>44182.489583333336</v>
      </c>
    </row>
    <row r="37" spans="1:9" x14ac:dyDescent="0.25">
      <c r="A37" t="s">
        <v>81</v>
      </c>
      <c r="B37" t="s">
        <v>82</v>
      </c>
      <c r="C37" t="s">
        <v>10</v>
      </c>
      <c r="D37" s="2">
        <f t="shared" si="0"/>
        <v>146</v>
      </c>
      <c r="E37">
        <v>0.14599999999999999</v>
      </c>
      <c r="F37">
        <v>0.15</v>
      </c>
      <c r="G37" t="s">
        <v>11</v>
      </c>
      <c r="H37" t="s">
        <v>12</v>
      </c>
      <c r="I37" s="1">
        <v>44182.490972222222</v>
      </c>
    </row>
    <row r="38" spans="1:9" x14ac:dyDescent="0.25">
      <c r="A38" t="s">
        <v>83</v>
      </c>
      <c r="B38" t="s">
        <v>84</v>
      </c>
      <c r="C38" t="s">
        <v>10</v>
      </c>
      <c r="D38" s="2">
        <f t="shared" si="0"/>
        <v>197</v>
      </c>
      <c r="E38">
        <v>0.19700000000000001</v>
      </c>
      <c r="F38">
        <v>0.2</v>
      </c>
      <c r="G38" t="s">
        <v>11</v>
      </c>
      <c r="H38" t="s">
        <v>12</v>
      </c>
      <c r="I38" s="1">
        <v>44182.493055555555</v>
      </c>
    </row>
    <row r="39" spans="1:9" x14ac:dyDescent="0.25">
      <c r="A39" t="s">
        <v>85</v>
      </c>
      <c r="B39" t="s">
        <v>86</v>
      </c>
      <c r="C39" t="s">
        <v>10</v>
      </c>
      <c r="D39" s="2">
        <f t="shared" si="0"/>
        <v>271</v>
      </c>
      <c r="E39">
        <v>0.27100000000000002</v>
      </c>
      <c r="F39">
        <v>0.27</v>
      </c>
      <c r="G39" t="s">
        <v>11</v>
      </c>
      <c r="H39" t="s">
        <v>12</v>
      </c>
      <c r="I39" s="1">
        <v>44182.519444444442</v>
      </c>
    </row>
    <row r="40" spans="1:9" x14ac:dyDescent="0.25">
      <c r="A40" t="s">
        <v>87</v>
      </c>
      <c r="B40" t="s">
        <v>88</v>
      </c>
      <c r="C40" t="s">
        <v>10</v>
      </c>
      <c r="D40" s="2">
        <f t="shared" si="0"/>
        <v>294</v>
      </c>
      <c r="E40">
        <v>0.29399999999999998</v>
      </c>
      <c r="F40">
        <v>0.28999999999999998</v>
      </c>
      <c r="G40" t="s">
        <v>11</v>
      </c>
      <c r="H40" t="s">
        <v>12</v>
      </c>
      <c r="I40" s="1">
        <v>44182.496527777781</v>
      </c>
    </row>
    <row r="41" spans="1:9" x14ac:dyDescent="0.25">
      <c r="A41" t="s">
        <v>89</v>
      </c>
      <c r="B41" t="s">
        <v>90</v>
      </c>
      <c r="C41" t="s">
        <v>10</v>
      </c>
      <c r="D41" s="2">
        <f t="shared" si="0"/>
        <v>204</v>
      </c>
      <c r="E41">
        <v>0.20399999999999999</v>
      </c>
      <c r="F41">
        <v>0.2</v>
      </c>
      <c r="G41" t="s">
        <v>11</v>
      </c>
      <c r="H41" t="s">
        <v>12</v>
      </c>
      <c r="I41" s="1">
        <v>44182.506249999999</v>
      </c>
    </row>
    <row r="42" spans="1:9" x14ac:dyDescent="0.25">
      <c r="A42" t="s">
        <v>91</v>
      </c>
      <c r="B42" t="s">
        <v>92</v>
      </c>
      <c r="C42" t="s">
        <v>10</v>
      </c>
      <c r="D42" s="2">
        <f t="shared" si="0"/>
        <v>300</v>
      </c>
      <c r="E42">
        <v>0.3</v>
      </c>
      <c r="F42">
        <v>0.3</v>
      </c>
      <c r="G42" t="s">
        <v>11</v>
      </c>
      <c r="H42" t="s">
        <v>12</v>
      </c>
      <c r="I42" s="1">
        <v>44183.40625</v>
      </c>
    </row>
    <row r="43" spans="1:9" x14ac:dyDescent="0.25">
      <c r="A43" t="s">
        <v>93</v>
      </c>
      <c r="B43" t="s">
        <v>94</v>
      </c>
      <c r="C43" t="s">
        <v>10</v>
      </c>
      <c r="D43" s="2">
        <f t="shared" si="0"/>
        <v>316</v>
      </c>
      <c r="E43">
        <v>0.316</v>
      </c>
      <c r="F43">
        <v>0.32</v>
      </c>
      <c r="G43" t="s">
        <v>11</v>
      </c>
      <c r="H43" t="s">
        <v>12</v>
      </c>
      <c r="I43" s="1">
        <v>44183.408333333333</v>
      </c>
    </row>
    <row r="44" spans="1:9" x14ac:dyDescent="0.25">
      <c r="A44" t="s">
        <v>95</v>
      </c>
      <c r="B44" t="s">
        <v>96</v>
      </c>
      <c r="C44" t="s">
        <v>10</v>
      </c>
      <c r="D44" s="2">
        <f t="shared" si="0"/>
        <v>396</v>
      </c>
      <c r="E44">
        <v>0.39600000000000002</v>
      </c>
      <c r="F44">
        <v>0.4</v>
      </c>
      <c r="G44" t="s">
        <v>11</v>
      </c>
      <c r="H44" t="s">
        <v>12</v>
      </c>
      <c r="I44" s="1">
        <v>44183.410416666666</v>
      </c>
    </row>
    <row r="45" spans="1:9" x14ac:dyDescent="0.25">
      <c r="A45" t="s">
        <v>97</v>
      </c>
      <c r="B45" t="s">
        <v>98</v>
      </c>
      <c r="C45" t="s">
        <v>10</v>
      </c>
      <c r="D45" s="2">
        <f t="shared" si="0"/>
        <v>457</v>
      </c>
      <c r="E45">
        <v>0.45700000000000002</v>
      </c>
      <c r="F45">
        <v>0.46</v>
      </c>
      <c r="G45" t="s">
        <v>11</v>
      </c>
      <c r="H45" t="s">
        <v>12</v>
      </c>
      <c r="I45" s="1">
        <v>44183.415972222225</v>
      </c>
    </row>
    <row r="46" spans="1:9" x14ac:dyDescent="0.25">
      <c r="A46" t="s">
        <v>99</v>
      </c>
      <c r="B46" t="s">
        <v>100</v>
      </c>
      <c r="C46" t="s">
        <v>10</v>
      </c>
      <c r="D46" s="2">
        <f t="shared" si="0"/>
        <v>347</v>
      </c>
      <c r="E46">
        <v>0.34699999999999998</v>
      </c>
      <c r="F46">
        <v>0.35</v>
      </c>
      <c r="G46" t="s">
        <v>11</v>
      </c>
      <c r="H46" t="s">
        <v>12</v>
      </c>
      <c r="I46" s="1">
        <v>44183.446527777778</v>
      </c>
    </row>
    <row r="47" spans="1:9" x14ac:dyDescent="0.25">
      <c r="A47" t="s">
        <v>101</v>
      </c>
      <c r="B47" t="s">
        <v>102</v>
      </c>
      <c r="C47" t="s">
        <v>10</v>
      </c>
      <c r="D47" s="2">
        <f t="shared" si="0"/>
        <v>171</v>
      </c>
      <c r="E47">
        <v>0.17100000000000001</v>
      </c>
      <c r="F47">
        <v>0.17</v>
      </c>
      <c r="G47" t="s">
        <v>11</v>
      </c>
      <c r="H47" t="s">
        <v>12</v>
      </c>
      <c r="I47" s="1">
        <v>44183.420138888891</v>
      </c>
    </row>
    <row r="48" spans="1:9" x14ac:dyDescent="0.25">
      <c r="A48" t="s">
        <v>103</v>
      </c>
      <c r="B48" t="s">
        <v>104</v>
      </c>
      <c r="C48" t="s">
        <v>10</v>
      </c>
      <c r="D48" s="2">
        <f t="shared" si="0"/>
        <v>238</v>
      </c>
      <c r="E48">
        <v>0.23799999999999999</v>
      </c>
      <c r="F48">
        <v>0.24</v>
      </c>
      <c r="G48" t="s">
        <v>11</v>
      </c>
      <c r="H48" t="s">
        <v>12</v>
      </c>
      <c r="I48" s="1">
        <v>44183.421527777777</v>
      </c>
    </row>
    <row r="49" spans="1:9" x14ac:dyDescent="0.25">
      <c r="A49" t="s">
        <v>105</v>
      </c>
      <c r="B49" t="s">
        <v>106</v>
      </c>
      <c r="C49" t="s">
        <v>10</v>
      </c>
      <c r="D49" s="2">
        <f t="shared" si="0"/>
        <v>366</v>
      </c>
      <c r="E49">
        <v>0.36599999999999999</v>
      </c>
      <c r="F49">
        <v>0.37</v>
      </c>
      <c r="G49" t="s">
        <v>11</v>
      </c>
      <c r="H49" t="s">
        <v>12</v>
      </c>
      <c r="I49" s="1">
        <v>44183.423611111109</v>
      </c>
    </row>
    <row r="50" spans="1:9" x14ac:dyDescent="0.25">
      <c r="A50" t="s">
        <v>107</v>
      </c>
      <c r="B50" t="s">
        <v>108</v>
      </c>
      <c r="C50" t="s">
        <v>10</v>
      </c>
      <c r="D50" s="2">
        <f t="shared" si="0"/>
        <v>376</v>
      </c>
      <c r="E50">
        <v>0.376</v>
      </c>
      <c r="F50">
        <v>0.38</v>
      </c>
      <c r="G50" t="s">
        <v>11</v>
      </c>
      <c r="H50" t="s">
        <v>12</v>
      </c>
      <c r="I50" s="1">
        <v>44183.425694444442</v>
      </c>
    </row>
    <row r="51" spans="1:9" x14ac:dyDescent="0.25">
      <c r="A51" t="s">
        <v>109</v>
      </c>
      <c r="B51" t="s">
        <v>110</v>
      </c>
      <c r="C51" t="s">
        <v>10</v>
      </c>
      <c r="D51" s="2">
        <f t="shared" si="0"/>
        <v>167</v>
      </c>
      <c r="E51">
        <v>0.16700000000000001</v>
      </c>
      <c r="F51">
        <v>0.17</v>
      </c>
      <c r="G51" t="s">
        <v>11</v>
      </c>
      <c r="H51" t="s">
        <v>12</v>
      </c>
      <c r="I51" s="1">
        <v>44183.431250000001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Shg_2020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Ross</dc:creator>
  <cp:lastModifiedBy>Don Ross</cp:lastModifiedBy>
  <dcterms:created xsi:type="dcterms:W3CDTF">2020-12-24T13:55:18Z</dcterms:created>
  <dcterms:modified xsi:type="dcterms:W3CDTF">2021-01-04T14:29:15Z</dcterms:modified>
</cp:coreProperties>
</file>